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SOLIDACION CUENTA PUBLICA 2024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ACT!$A$1:$C$84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4" l="1"/>
  <c r="B70" i="4"/>
  <c r="B72" i="4"/>
  <c r="C31" i="4"/>
  <c r="B31" i="4"/>
  <c r="B28" i="4"/>
  <c r="C67" i="4" l="1"/>
  <c r="C59" i="4"/>
  <c r="C52" i="4"/>
  <c r="C47" i="4"/>
  <c r="C36" i="4"/>
  <c r="C21" i="4"/>
  <c r="C17" i="4"/>
  <c r="C8" i="4"/>
  <c r="C72" i="4" l="1"/>
  <c r="C28" i="4"/>
  <c r="B67" i="4"/>
  <c r="B59" i="4"/>
  <c r="B52" i="4"/>
  <c r="B47" i="4"/>
  <c r="B36" i="4"/>
  <c r="B21" i="4"/>
  <c r="B17" i="4"/>
  <c r="B8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<sst xmlns="http://schemas.openxmlformats.org/spreadsheetml/2006/main" count="62" uniqueCount="62">
  <si>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</si>
  <si>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</si>
  <si>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</si>
  <si>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</si>
  <si>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</si>
  <si>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</si>
  <si>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</si>
  <si>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</si>
  <si>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</si>
  <si>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</si>
  <si>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</si>
  <si>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</si>
  <si>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</si>
  <si>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</si>
  <si>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</si>
  <si>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</si>
  <si>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</si>
  <si>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</si>
  <si>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</si>
  <si>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</si>
  <si>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</si>
  <si>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</si>
  <si>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</si>
  <si>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</si>
  <si>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</si>
  <si>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</si>
  <si>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</si>
  <si>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</si>
  <si>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</si>
  <si>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</si>
  <si>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</si>
  <si>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</si>
  <si>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</si>
  <si>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</si>
  <si>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</si>
  <si>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</si>
  <si>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</si>
  <si>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</si>
  <si>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</si>
  <si>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</si>
  <si>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</si>
  <si>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</si>
  <si>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</si>
  <si>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</si>
  <si>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</si>
  <si>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</si>
  <si>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</si>
  <si>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</si>
  <si>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</si>
  <si>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</si>
  <si>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</si>
  <si>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</si>
  <si>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</si>
  <si>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</si>
  <si>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</si>
  <si>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</si>
  <si>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</si>
  <si>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Salamnca, Guanajuato</t>
  </si>
  <si>
    <t>Estado de Acrividades CONSOLIDADO</t>
  </si>
  <si>
    <t>3.1.1.2.0  Entidades Paraestatales y Fideicomisos No Empresariales y No Financieros.</t>
  </si>
  <si>
    <t>Cuenta Pública 2024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</si>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</sst>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9" fillId="0" borderId="4" xfId="8" applyFont="1" applyBorder="1" applyAlignment="1" applyProtection="1">
      <alignment horizontal="left" vertical="top" wrapText="1" indent="1"/>
      <protection locked="0"/>
    </xf>
    <xf numFmtId="0" fontId="9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Border="1" applyAlignment="1" applyProtection="1">
      <alignment horizontal="left" vertical="top" wrapText="1" indent="3"/>
      <protection locked="0"/>
    </xf>
    <xf numFmtId="0" fontId="3" fillId="0" borderId="4" xfId="8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3" fillId="0" borderId="6" xfId="8" applyBorder="1" applyAlignment="1" applyProtection="1">
      <alignment horizontal="left" vertical="top" wrapText="1"/>
      <protection locked="0"/>
    </xf>
    <xf numFmtId="0" fontId="5" fillId="0" borderId="0" xfId="8" applyFont="1" applyAlignment="1" applyProtection="1">
      <alignment horizontal="left" vertical="top" indent="1"/>
      <protection locked="0"/>
    </xf>
    <xf numFmtId="4" fontId="10" fillId="0" borderId="7" xfId="16" applyNumberFormat="1" applyFont="1" applyFill="1" applyBorder="1" applyAlignment="1" applyProtection="1">
      <alignment horizontal="right" vertical="top"/>
      <protection locked="0"/>
    </xf>
    <xf numFmtId="4" fontId="11" fillId="0" borderId="7" xfId="8" applyNumberFormat="1" applyFont="1" applyBorder="1" applyAlignment="1" applyProtection="1">
      <alignment horizontal="right"/>
      <protection locked="0"/>
    </xf>
    <xf numFmtId="0" fontId="11" fillId="0" borderId="7" xfId="8" applyFont="1" applyBorder="1" applyAlignment="1" applyProtection="1">
      <alignment horizontal="center" vertical="center"/>
      <protection locked="0"/>
    </xf>
    <xf numFmtId="4" fontId="11" fillId="0" borderId="7" xfId="2" applyNumberFormat="1" applyFont="1" applyBorder="1" applyAlignment="1" applyProtection="1">
      <alignment vertical="top" wrapText="1"/>
      <protection locked="0"/>
    </xf>
    <xf numFmtId="0" fontId="11" fillId="0" borderId="8" xfId="8" applyFont="1" applyBorder="1" applyAlignment="1" applyProtection="1">
      <alignment horizontal="center" vertical="center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0" fontId="9" fillId="2" borderId="9" xfId="8" applyFont="1" applyFill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left" vertical="top" wrapText="1" indent="1"/>
      <protection locked="0"/>
    </xf>
    <xf numFmtId="0" fontId="3" fillId="0" borderId="10" xfId="8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0" xfId="8" applyFont="1" applyFill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10" fillId="2" borderId="1" xfId="8" applyFont="1" applyFill="1" applyBorder="1" applyAlignment="1" applyProtection="1">
      <alignment horizontal="center" vertical="center"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2" borderId="3" xfId="8" applyFont="1" applyFill="1" applyBorder="1" applyAlignment="1" applyProtection="1">
      <alignment horizontal="center" vertical="center" wrapText="1"/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0</xdr:col>
      <xdr:colOff>2034540</xdr:colOff>
      <xdr:row>5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7429A7-1176-40C8-93A3-1DC72937C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2"/>
        <a:stretch/>
      </xdr:blipFill>
      <xdr:spPr bwMode="auto">
        <a:xfrm>
          <a:off x="0" y="83820"/>
          <a:ext cx="2034540" cy="1066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F50" sqref="F50"/>
    </sheetView>
  </sheetViews>
  <sheetFormatPr baseColWidth="10" defaultColWidth="12" defaultRowHeight="11.25" x14ac:dyDescent="0.2"/>
  <cols>
    <col min="1" max="1" width="84.5" style="1" customWidth="1"/>
    <col min="2" max="2" width="22.5" style="1" customWidth="1"/>
    <col min="3" max="3" width="20.6640625" style="1" customWidth="1"/>
    <col min="4" max="4" width="11.83203125" style="1" bestFit="1" customWidth="1"/>
    <col min="5" max="16384" width="12" style="1"/>
  </cols>
  <sheetData>
    <row r="1" spans="1:4" ht="16.5" customHeight="1" x14ac:dyDescent="0.2">
      <c r="A1" s="24" t="s">
        <v>59</v>
      </c>
      <c r="B1" s="25"/>
      <c r="C1" s="26"/>
    </row>
    <row r="2" spans="1:4" ht="16.5" customHeight="1" x14ac:dyDescent="0.2">
      <c r="A2" s="21" t="s">
        <v>57</v>
      </c>
      <c r="B2" s="22"/>
      <c r="C2" s="23"/>
    </row>
    <row r="3" spans="1:4" ht="16.5" customHeight="1" x14ac:dyDescent="0.2">
      <c r="A3" s="21" t="s">
        <v>60</v>
      </c>
      <c r="B3" s="22"/>
      <c r="C3" s="23"/>
    </row>
    <row r="4" spans="1:4" ht="16.5" customHeight="1" x14ac:dyDescent="0.2">
      <c r="A4" s="21" t="s">
        <v>58</v>
      </c>
      <c r="B4" s="22"/>
      <c r="C4" s="23"/>
    </row>
    <row r="5" spans="1:4" ht="16.5" customHeight="1" thickBot="1" x14ac:dyDescent="0.25">
      <c r="A5" s="21" t="s">
        <v>61</v>
      </c>
      <c r="B5" s="22"/>
      <c r="C5" s="23"/>
    </row>
    <row r="6" spans="1:4" ht="13.5" thickBot="1" x14ac:dyDescent="0.25">
      <c r="A6" s="17" t="s">
        <v>55</v>
      </c>
      <c r="B6" s="18">
        <v>2024</v>
      </c>
      <c r="C6" s="18">
        <v>2023</v>
      </c>
    </row>
    <row r="7" spans="1:4" s="2" customFormat="1" ht="12.75" x14ac:dyDescent="0.2">
      <c r="A7" s="19" t="s">
        <v>0</v>
      </c>
      <c r="B7" s="20"/>
      <c r="C7" s="20"/>
    </row>
    <row r="8" spans="1:4" ht="15" x14ac:dyDescent="0.2">
      <c r="A8" s="6" t="s">
        <v>46</v>
      </c>
      <c r="B8" s="12">
        <f>SUM(B9:B15)</f>
        <v>330468308.86000001</v>
      </c>
      <c r="C8" s="12">
        <f>SUM(C9:C15)</f>
        <v>300804085.80000001</v>
      </c>
      <c r="D8" s="2"/>
    </row>
    <row r="9" spans="1:4" ht="14.25" x14ac:dyDescent="0.2">
      <c r="A9" s="7" t="s">
        <v>1</v>
      </c>
      <c r="B9" s="13">
        <v>0</v>
      </c>
      <c r="C9" s="13">
        <v>0</v>
      </c>
      <c r="D9" s="4">
        <v>4110</v>
      </c>
    </row>
    <row r="10" spans="1:4" ht="14.25" x14ac:dyDescent="0.2">
      <c r="A10" s="7" t="s">
        <v>35</v>
      </c>
      <c r="B10" s="13">
        <v>0</v>
      </c>
      <c r="C10" s="13">
        <v>0</v>
      </c>
      <c r="D10" s="4">
        <v>4120</v>
      </c>
    </row>
    <row r="11" spans="1:4" ht="14.25" x14ac:dyDescent="0.2">
      <c r="A11" s="7" t="s">
        <v>11</v>
      </c>
      <c r="B11" s="13">
        <v>0</v>
      </c>
      <c r="C11" s="13">
        <v>0</v>
      </c>
      <c r="D11" s="4">
        <v>4130</v>
      </c>
    </row>
    <row r="12" spans="1:4" ht="14.25" x14ac:dyDescent="0.2">
      <c r="A12" s="7" t="s">
        <v>2</v>
      </c>
      <c r="B12" s="13">
        <v>0</v>
      </c>
      <c r="C12" s="13">
        <v>0</v>
      </c>
      <c r="D12" s="4">
        <v>4140</v>
      </c>
    </row>
    <row r="13" spans="1:4" ht="14.25" x14ac:dyDescent="0.2">
      <c r="A13" s="7" t="s">
        <v>47</v>
      </c>
      <c r="B13" s="13">
        <v>25898755.350000001</v>
      </c>
      <c r="C13" s="13">
        <v>24923060.809999999</v>
      </c>
      <c r="D13" s="4">
        <v>4150</v>
      </c>
    </row>
    <row r="14" spans="1:4" ht="14.25" x14ac:dyDescent="0.2">
      <c r="A14" s="7" t="s">
        <v>48</v>
      </c>
      <c r="B14" s="13">
        <v>0</v>
      </c>
      <c r="C14" s="13">
        <v>0</v>
      </c>
      <c r="D14" s="4">
        <v>4160</v>
      </c>
    </row>
    <row r="15" spans="1:4" ht="15" customHeight="1" x14ac:dyDescent="0.2">
      <c r="A15" s="7" t="s">
        <v>49</v>
      </c>
      <c r="B15" s="13">
        <v>304569553.50999999</v>
      </c>
      <c r="C15" s="13">
        <v>275881024.99000001</v>
      </c>
      <c r="D15" s="4">
        <v>4170</v>
      </c>
    </row>
    <row r="16" spans="1:4" ht="11.25" customHeight="1" x14ac:dyDescent="0.2">
      <c r="A16" s="7"/>
      <c r="B16" s="14"/>
      <c r="C16" s="14"/>
      <c r="D16" s="2"/>
    </row>
    <row r="17" spans="1:5" ht="38.25" x14ac:dyDescent="0.2">
      <c r="A17" s="6" t="s">
        <v>50</v>
      </c>
      <c r="B17" s="12">
        <f>SUM(B18:B19)</f>
        <v>80940765.819999993</v>
      </c>
      <c r="C17" s="12">
        <f>SUM(C18:C19)</f>
        <v>68881030.700000003</v>
      </c>
      <c r="D17" s="2"/>
    </row>
    <row r="18" spans="1:5" ht="25.5" x14ac:dyDescent="0.2">
      <c r="A18" s="7" t="s">
        <v>51</v>
      </c>
      <c r="B18" s="13">
        <v>0</v>
      </c>
      <c r="C18" s="13">
        <v>0</v>
      </c>
      <c r="D18" s="4">
        <v>4210</v>
      </c>
    </row>
    <row r="19" spans="1:5" ht="11.25" customHeight="1" x14ac:dyDescent="0.2">
      <c r="A19" s="7" t="s">
        <v>52</v>
      </c>
      <c r="B19" s="13">
        <v>80940765.819999993</v>
      </c>
      <c r="C19" s="13">
        <v>68881030.700000003</v>
      </c>
      <c r="D19" s="4">
        <v>4220</v>
      </c>
    </row>
    <row r="20" spans="1:5" ht="11.25" customHeight="1" x14ac:dyDescent="0.2">
      <c r="A20" s="7"/>
      <c r="B20" s="14"/>
      <c r="C20" s="14"/>
      <c r="D20" s="2"/>
    </row>
    <row r="21" spans="1:5" ht="13.15" customHeight="1" x14ac:dyDescent="0.2">
      <c r="A21" s="6" t="s">
        <v>41</v>
      </c>
      <c r="B21" s="12">
        <f>SUM(B22:B26)</f>
        <v>4031733.27</v>
      </c>
      <c r="C21" s="12">
        <f>SUM(C22:C26)</f>
        <v>2853982.16</v>
      </c>
      <c r="D21" s="2"/>
    </row>
    <row r="22" spans="1:5" ht="14.25" x14ac:dyDescent="0.2">
      <c r="A22" s="7" t="s">
        <v>36</v>
      </c>
      <c r="B22" s="13">
        <v>0</v>
      </c>
      <c r="C22" s="13">
        <v>0</v>
      </c>
      <c r="D22" s="4">
        <v>4310</v>
      </c>
    </row>
    <row r="23" spans="1:5" ht="14.25" x14ac:dyDescent="0.2">
      <c r="A23" s="7" t="s">
        <v>12</v>
      </c>
      <c r="B23" s="13">
        <v>0</v>
      </c>
      <c r="C23" s="13">
        <v>0</v>
      </c>
      <c r="D23" s="4">
        <v>4320</v>
      </c>
    </row>
    <row r="24" spans="1:5" ht="25.5" x14ac:dyDescent="0.2">
      <c r="A24" s="7" t="s">
        <v>13</v>
      </c>
      <c r="B24" s="13">
        <v>0</v>
      </c>
      <c r="C24" s="13">
        <v>0</v>
      </c>
      <c r="D24" s="4">
        <v>4330</v>
      </c>
    </row>
    <row r="25" spans="1:5" ht="14.25" x14ac:dyDescent="0.2">
      <c r="A25" s="7" t="s">
        <v>14</v>
      </c>
      <c r="B25" s="13">
        <v>0</v>
      </c>
      <c r="C25" s="13">
        <v>0</v>
      </c>
      <c r="D25" s="4">
        <v>4340</v>
      </c>
    </row>
    <row r="26" spans="1:5" ht="14.25" x14ac:dyDescent="0.2">
      <c r="A26" s="7" t="s">
        <v>15</v>
      </c>
      <c r="B26" s="13">
        <v>4031733.27</v>
      </c>
      <c r="C26" s="13">
        <v>2853982.16</v>
      </c>
      <c r="D26" s="4">
        <v>4390</v>
      </c>
    </row>
    <row r="27" spans="1:5" ht="11.25" customHeight="1" x14ac:dyDescent="0.2">
      <c r="A27" s="8"/>
      <c r="B27" s="14"/>
      <c r="C27" s="14"/>
      <c r="D27" s="2"/>
    </row>
    <row r="28" spans="1:5" ht="15" x14ac:dyDescent="0.2">
      <c r="A28" s="5" t="s">
        <v>9</v>
      </c>
      <c r="B28" s="12">
        <f>SUM(B8+B17+B21)</f>
        <v>415440807.94999999</v>
      </c>
      <c r="C28" s="12">
        <f>SUM(C8+C17+C21)</f>
        <v>372539098.66000003</v>
      </c>
      <c r="D28" s="2"/>
    </row>
    <row r="29" spans="1:5" ht="11.25" customHeight="1" x14ac:dyDescent="0.2">
      <c r="A29" s="9"/>
      <c r="B29" s="14"/>
      <c r="C29" s="14"/>
      <c r="D29" s="2"/>
      <c r="E29" s="2"/>
    </row>
    <row r="30" spans="1:5" s="2" customFormat="1" ht="11.25" customHeight="1" x14ac:dyDescent="0.2">
      <c r="A30" s="5" t="s">
        <v>8</v>
      </c>
      <c r="B30" s="14"/>
      <c r="C30" s="14"/>
      <c r="E30" s="1"/>
    </row>
    <row r="31" spans="1:5" ht="15" x14ac:dyDescent="0.2">
      <c r="A31" s="6" t="s">
        <v>42</v>
      </c>
      <c r="B31" s="12">
        <f>SUM(B32:B34)</f>
        <v>263523194.16999999</v>
      </c>
      <c r="C31" s="12">
        <f>SUM(C32:C34)</f>
        <v>243601414</v>
      </c>
      <c r="D31" s="2"/>
    </row>
    <row r="32" spans="1:5" ht="14.25" x14ac:dyDescent="0.2">
      <c r="A32" s="7" t="s">
        <v>37</v>
      </c>
      <c r="B32" s="15">
        <v>161051803.69999999</v>
      </c>
      <c r="C32" s="15">
        <v>145715985.47</v>
      </c>
      <c r="D32" s="4">
        <v>5110</v>
      </c>
    </row>
    <row r="33" spans="1:4" ht="14.25" x14ac:dyDescent="0.2">
      <c r="A33" s="7" t="s">
        <v>16</v>
      </c>
      <c r="B33" s="15">
        <v>27958847.84</v>
      </c>
      <c r="C33" s="15">
        <v>27731369.98</v>
      </c>
      <c r="D33" s="4">
        <v>5120</v>
      </c>
    </row>
    <row r="34" spans="1:4" ht="14.25" x14ac:dyDescent="0.2">
      <c r="A34" s="7" t="s">
        <v>17</v>
      </c>
      <c r="B34" s="15">
        <v>74512542.629999995</v>
      </c>
      <c r="C34" s="15">
        <v>70154058.549999997</v>
      </c>
      <c r="D34" s="4">
        <v>5130</v>
      </c>
    </row>
    <row r="35" spans="1:4" ht="11.25" customHeight="1" x14ac:dyDescent="0.2">
      <c r="A35" s="7"/>
      <c r="B35" s="14"/>
      <c r="C35" s="14"/>
      <c r="D35" s="2"/>
    </row>
    <row r="36" spans="1:4" ht="15" x14ac:dyDescent="0.2">
      <c r="A36" s="6" t="s">
        <v>53</v>
      </c>
      <c r="B36" s="12">
        <f>SUM(B37:B45)</f>
        <v>4824031.5999999996</v>
      </c>
      <c r="C36" s="12">
        <f>SUM(C37:C45)</f>
        <v>4082890.94</v>
      </c>
      <c r="D36" s="2"/>
    </row>
    <row r="37" spans="1:4" ht="14.25" x14ac:dyDescent="0.2">
      <c r="A37" s="7" t="s">
        <v>18</v>
      </c>
      <c r="B37" s="13">
        <v>0</v>
      </c>
      <c r="C37" s="13">
        <v>0</v>
      </c>
      <c r="D37" s="4">
        <v>5210</v>
      </c>
    </row>
    <row r="38" spans="1:4" ht="14.25" x14ac:dyDescent="0.2">
      <c r="A38" s="7" t="s">
        <v>19</v>
      </c>
      <c r="B38" s="13">
        <v>0</v>
      </c>
      <c r="C38" s="13">
        <v>0</v>
      </c>
      <c r="D38" s="4">
        <v>5220</v>
      </c>
    </row>
    <row r="39" spans="1:4" ht="14.25" x14ac:dyDescent="0.2">
      <c r="A39" s="7" t="s">
        <v>20</v>
      </c>
      <c r="B39" s="13">
        <v>0</v>
      </c>
      <c r="C39" s="13">
        <v>0</v>
      </c>
      <c r="D39" s="4">
        <v>5230</v>
      </c>
    </row>
    <row r="40" spans="1:4" ht="14.25" x14ac:dyDescent="0.2">
      <c r="A40" s="7" t="s">
        <v>21</v>
      </c>
      <c r="B40" s="13">
        <v>4824031.5999999996</v>
      </c>
      <c r="C40" s="13">
        <v>4082890.94</v>
      </c>
      <c r="D40" s="4">
        <v>5240</v>
      </c>
    </row>
    <row r="41" spans="1:4" ht="14.25" x14ac:dyDescent="0.2">
      <c r="A41" s="7" t="s">
        <v>22</v>
      </c>
      <c r="B41" s="13">
        <v>0</v>
      </c>
      <c r="C41" s="13">
        <v>0</v>
      </c>
      <c r="D41" s="4">
        <v>5250</v>
      </c>
    </row>
    <row r="42" spans="1:4" ht="14.25" x14ac:dyDescent="0.2">
      <c r="A42" s="7" t="s">
        <v>23</v>
      </c>
      <c r="B42" s="13">
        <v>0</v>
      </c>
      <c r="C42" s="13">
        <v>0</v>
      </c>
      <c r="D42" s="4">
        <v>5260</v>
      </c>
    </row>
    <row r="43" spans="1:4" ht="14.25" x14ac:dyDescent="0.2">
      <c r="A43" s="7" t="s">
        <v>24</v>
      </c>
      <c r="B43" s="13">
        <v>0</v>
      </c>
      <c r="C43" s="13">
        <v>0</v>
      </c>
      <c r="D43" s="4">
        <v>5270</v>
      </c>
    </row>
    <row r="44" spans="1:4" ht="14.25" x14ac:dyDescent="0.2">
      <c r="A44" s="7" t="s">
        <v>6</v>
      </c>
      <c r="B44" s="13">
        <v>0</v>
      </c>
      <c r="C44" s="13">
        <v>0</v>
      </c>
      <c r="D44" s="4">
        <v>5280</v>
      </c>
    </row>
    <row r="45" spans="1:4" ht="14.25" x14ac:dyDescent="0.2">
      <c r="A45" s="7" t="s">
        <v>25</v>
      </c>
      <c r="B45" s="13">
        <v>0</v>
      </c>
      <c r="C45" s="13">
        <v>0</v>
      </c>
      <c r="D45" s="4">
        <v>5290</v>
      </c>
    </row>
    <row r="46" spans="1:4" ht="11.25" customHeight="1" x14ac:dyDescent="0.2">
      <c r="A46" s="7"/>
      <c r="B46" s="14"/>
      <c r="C46" s="14"/>
      <c r="D46" s="2"/>
    </row>
    <row r="47" spans="1:4" ht="11.25" customHeight="1" x14ac:dyDescent="0.2">
      <c r="A47" s="6" t="s">
        <v>10</v>
      </c>
      <c r="B47" s="12">
        <f>SUM(B48:B50)</f>
        <v>0</v>
      </c>
      <c r="C47" s="12">
        <f>SUM(C48:C50)</f>
        <v>0</v>
      </c>
      <c r="D47" s="2"/>
    </row>
    <row r="48" spans="1:4" ht="14.25" x14ac:dyDescent="0.2">
      <c r="A48" s="7" t="s">
        <v>3</v>
      </c>
      <c r="B48" s="13">
        <v>0</v>
      </c>
      <c r="C48" s="13">
        <v>0</v>
      </c>
      <c r="D48" s="4">
        <v>5310</v>
      </c>
    </row>
    <row r="49" spans="1:4" ht="14.25" x14ac:dyDescent="0.2">
      <c r="A49" s="7" t="s">
        <v>4</v>
      </c>
      <c r="B49" s="13">
        <v>0</v>
      </c>
      <c r="C49" s="13">
        <v>0</v>
      </c>
      <c r="D49" s="4">
        <v>5320</v>
      </c>
    </row>
    <row r="50" spans="1:4" ht="14.25" x14ac:dyDescent="0.2">
      <c r="A50" s="7" t="s">
        <v>5</v>
      </c>
      <c r="B50" s="13">
        <v>0</v>
      </c>
      <c r="C50" s="13">
        <v>0</v>
      </c>
      <c r="D50" s="4">
        <v>5330</v>
      </c>
    </row>
    <row r="51" spans="1:4" ht="11.25" customHeight="1" x14ac:dyDescent="0.2">
      <c r="A51" s="7"/>
      <c r="B51" s="14"/>
      <c r="C51" s="14"/>
      <c r="D51" s="2"/>
    </row>
    <row r="52" spans="1:4" ht="15" x14ac:dyDescent="0.2">
      <c r="A52" s="6" t="s">
        <v>43</v>
      </c>
      <c r="B52" s="12">
        <f>SUM(B53:B57)</f>
        <v>0</v>
      </c>
      <c r="C52" s="12">
        <f>SUM(C53:C57)</f>
        <v>0</v>
      </c>
      <c r="D52" s="2"/>
    </row>
    <row r="53" spans="1:4" ht="14.25" x14ac:dyDescent="0.2">
      <c r="A53" s="7" t="s">
        <v>26</v>
      </c>
      <c r="B53" s="13">
        <v>0</v>
      </c>
      <c r="C53" s="13">
        <v>0</v>
      </c>
      <c r="D53" s="4">
        <v>5410</v>
      </c>
    </row>
    <row r="54" spans="1:4" ht="14.25" x14ac:dyDescent="0.2">
      <c r="A54" s="7" t="s">
        <v>27</v>
      </c>
      <c r="B54" s="13">
        <v>0</v>
      </c>
      <c r="C54" s="13">
        <v>0</v>
      </c>
      <c r="D54" s="4">
        <v>5420</v>
      </c>
    </row>
    <row r="55" spans="1:4" ht="14.25" x14ac:dyDescent="0.2">
      <c r="A55" s="7" t="s">
        <v>28</v>
      </c>
      <c r="B55" s="13">
        <v>0</v>
      </c>
      <c r="C55" s="13">
        <v>0</v>
      </c>
      <c r="D55" s="4">
        <v>5430</v>
      </c>
    </row>
    <row r="56" spans="1:4" ht="14.25" x14ac:dyDescent="0.2">
      <c r="A56" s="7" t="s">
        <v>29</v>
      </c>
      <c r="B56" s="13">
        <v>0</v>
      </c>
      <c r="C56" s="13">
        <v>0</v>
      </c>
      <c r="D56" s="4">
        <v>5440</v>
      </c>
    </row>
    <row r="57" spans="1:4" ht="14.25" x14ac:dyDescent="0.2">
      <c r="A57" s="7" t="s">
        <v>30</v>
      </c>
      <c r="B57" s="13">
        <v>0</v>
      </c>
      <c r="C57" s="13">
        <v>0</v>
      </c>
      <c r="D57" s="4">
        <v>5450</v>
      </c>
    </row>
    <row r="58" spans="1:4" ht="11.25" customHeight="1" x14ac:dyDescent="0.2">
      <c r="A58" s="7"/>
      <c r="B58" s="14"/>
      <c r="C58" s="14"/>
      <c r="D58" s="2"/>
    </row>
    <row r="59" spans="1:4" ht="13.15" customHeight="1" x14ac:dyDescent="0.2">
      <c r="A59" s="6" t="s">
        <v>44</v>
      </c>
      <c r="B59" s="12">
        <f>SUM(B60:B65)</f>
        <v>39207690.719999999</v>
      </c>
      <c r="C59" s="12">
        <f>SUM(C60:C65)</f>
        <v>28075865.57</v>
      </c>
      <c r="D59" s="2"/>
    </row>
    <row r="60" spans="1:4" ht="14.25" x14ac:dyDescent="0.2">
      <c r="A60" s="7" t="s">
        <v>31</v>
      </c>
      <c r="B60" s="13">
        <v>39207665.530000001</v>
      </c>
      <c r="C60" s="13">
        <v>28075852.550000001</v>
      </c>
      <c r="D60" s="4">
        <v>5510</v>
      </c>
    </row>
    <row r="61" spans="1:4" ht="14.25" x14ac:dyDescent="0.2">
      <c r="A61" s="7" t="s">
        <v>7</v>
      </c>
      <c r="B61" s="13">
        <v>0</v>
      </c>
      <c r="C61" s="13">
        <v>0</v>
      </c>
      <c r="D61" s="4">
        <v>5520</v>
      </c>
    </row>
    <row r="62" spans="1:4" ht="14.25" x14ac:dyDescent="0.2">
      <c r="A62" s="7" t="s">
        <v>32</v>
      </c>
      <c r="B62" s="13">
        <v>0</v>
      </c>
      <c r="C62" s="13">
        <v>0</v>
      </c>
      <c r="D62" s="4">
        <v>5530</v>
      </c>
    </row>
    <row r="63" spans="1:4" ht="25.5" x14ac:dyDescent="0.2">
      <c r="A63" s="7" t="s">
        <v>54</v>
      </c>
      <c r="B63" s="13">
        <v>0</v>
      </c>
      <c r="C63" s="13">
        <v>0</v>
      </c>
      <c r="D63" s="4">
        <v>5540</v>
      </c>
    </row>
    <row r="64" spans="1:4" ht="14.25" x14ac:dyDescent="0.2">
      <c r="A64" s="7" t="s">
        <v>33</v>
      </c>
      <c r="B64" s="13">
        <v>0</v>
      </c>
      <c r="C64" s="13">
        <v>0</v>
      </c>
      <c r="D64" s="4">
        <v>5550</v>
      </c>
    </row>
    <row r="65" spans="1:8" ht="11.25" customHeight="1" x14ac:dyDescent="0.2">
      <c r="A65" s="7" t="s">
        <v>34</v>
      </c>
      <c r="B65" s="13">
        <v>25.19</v>
      </c>
      <c r="C65" s="13">
        <v>13.02</v>
      </c>
      <c r="D65" s="4">
        <v>5590</v>
      </c>
    </row>
    <row r="66" spans="1:8" ht="8.4499999999999993" customHeight="1" x14ac:dyDescent="0.2">
      <c r="A66" s="7"/>
      <c r="B66" s="14"/>
      <c r="C66" s="14"/>
      <c r="D66" s="2"/>
    </row>
    <row r="67" spans="1:8" ht="15" x14ac:dyDescent="0.2">
      <c r="A67" s="6" t="s">
        <v>40</v>
      </c>
      <c r="B67" s="12">
        <f>SUM(B68)</f>
        <v>3622833.43</v>
      </c>
      <c r="C67" s="12">
        <f>SUM(C68)</f>
        <v>159133.39000000001</v>
      </c>
      <c r="D67" s="2"/>
    </row>
    <row r="68" spans="1:8" ht="14.25" x14ac:dyDescent="0.2">
      <c r="A68" s="7" t="s">
        <v>38</v>
      </c>
      <c r="B68" s="13">
        <v>3622833.43</v>
      </c>
      <c r="C68" s="13">
        <v>159133.39000000001</v>
      </c>
      <c r="D68" s="4">
        <v>5610</v>
      </c>
    </row>
    <row r="69" spans="1:8" ht="7.15" customHeight="1" x14ac:dyDescent="0.2">
      <c r="A69" s="8"/>
      <c r="B69" s="14"/>
      <c r="C69" s="14"/>
      <c r="D69" s="2"/>
    </row>
    <row r="70" spans="1:8" ht="13.15" customHeight="1" x14ac:dyDescent="0.2">
      <c r="A70" s="5" t="s">
        <v>45</v>
      </c>
      <c r="B70" s="12">
        <f>B67+B59+B52+B47+B36+B31</f>
        <v>311177749.91999996</v>
      </c>
      <c r="C70" s="12">
        <f>C67+C59+C52+C47+C36+C31</f>
        <v>275919303.89999998</v>
      </c>
      <c r="D70" s="2"/>
      <c r="E70" s="2"/>
    </row>
    <row r="71" spans="1:8" ht="11.25" customHeight="1" x14ac:dyDescent="0.2">
      <c r="A71" s="9"/>
      <c r="B71" s="14"/>
      <c r="C71" s="14"/>
      <c r="D71" s="2"/>
      <c r="E71" s="2"/>
    </row>
    <row r="72" spans="1:8" s="2" customFormat="1" ht="15" x14ac:dyDescent="0.2">
      <c r="A72" s="5" t="s">
        <v>39</v>
      </c>
      <c r="B72" s="12">
        <f>B28-B70</f>
        <v>104263058.03000003</v>
      </c>
      <c r="C72" s="12">
        <f>C28-C70</f>
        <v>96619794.76000005</v>
      </c>
      <c r="E72" s="1"/>
    </row>
    <row r="73" spans="1:8" s="2" customFormat="1" ht="7.15" customHeight="1" thickBot="1" x14ac:dyDescent="0.25">
      <c r="A73" s="10"/>
      <c r="B73" s="16"/>
      <c r="C73" s="16"/>
      <c r="E73" s="1"/>
    </row>
    <row r="74" spans="1:8" s="3" customFormat="1" x14ac:dyDescent="0.2">
      <c r="A74" s="11" t="s">
        <v>56</v>
      </c>
      <c r="B74" s="1"/>
      <c r="C74" s="1"/>
      <c r="D74" s="2"/>
      <c r="E74" s="1"/>
      <c r="F74" s="1"/>
      <c r="G74" s="1"/>
      <c r="H74" s="1"/>
    </row>
    <row r="79" spans="1:8" ht="14.45" customHeight="1" x14ac:dyDescent="0.2"/>
  </sheetData>
  <sheetProtection formatCells="0" formatColumns="0" formatRows="0" autoFilter="0"/>
  <mergeCells count="5">
    <mergeCell ref="A2:C2"/>
    <mergeCell ref="A3:C3"/>
    <mergeCell ref="A4:C4"/>
    <mergeCell ref="A5:C5"/>
    <mergeCell ref="A1:C1"/>
  </mergeCells>
  <printOptions horizontalCentered="1"/>
  <pageMargins left="0.39370078740157483" right="0.19685039370078741" top="0.78740157480314965" bottom="0.78740157480314965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2024-03-26T20:25:14Z</cp:lastPrinted>
  <dcterms:created xsi:type="dcterms:W3CDTF">2012-12-11T20:29:16Z</dcterms:created>
  <dcterms:modified xsi:type="dcterms:W3CDTF">2025-05-22T19:46:38Z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